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645" activeTab="0"/>
  </bookViews>
  <sheets>
    <sheet name="Biểu dự toán chi tiết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<sst xmlns="http://schemas.openxmlformats.org/spreadsheetml/2006/main" count="48" uniqueCount="39">
  <si>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tháng</t>
  </si>
  <si>
    <t xml:space="preserve"> </t>
  </si>
  <si>
    <t>gam</t>
  </si>
  <si>
    <t>hộp</t>
  </si>
  <si>
    <t>cái</t>
  </si>
  <si>
    <t>Tổng cộng</t>
  </si>
  <si>
    <t>TT</t>
  </si>
  <si>
    <t>Hạng mục</t>
  </si>
  <si>
    <t>ĐVT</t>
  </si>
  <si>
    <t>Khối lượng</t>
  </si>
  <si>
    <t>năm</t>
  </si>
  <si>
    <t>bộ</t>
  </si>
  <si>
    <t>Chi khác</t>
  </si>
  <si>
    <t>kg</t>
  </si>
  <si>
    <t>đôi</t>
  </si>
  <si>
    <t>Mua sắm trang thiết bị phục vụ cho BCH</t>
  </si>
  <si>
    <t>Chi nhiên liệu cho hoạt động, chỉ đạo, kiểm tra của Ban chỉ huy và Tổ thường trực BVR &amp; PCCCR tỉnh</t>
  </si>
  <si>
    <t>Văn phòng phẩm</t>
  </si>
  <si>
    <t>DỰ TOÁN CHI TIẾT KINH PHÍ HOẠT ĐỘNG CỦA BAN CHỈ HUY
 PHÒNG CHÁY, CHỮA CHÁY RỪNG TỈNH BẮC GIANG NĂM 2024</t>
  </si>
  <si>
    <t>Cước điện thoại hàng tháng</t>
  </si>
  <si>
    <t>- Giầy da: Mầu đen, có dây buộc, sản xuất tại Việt Nam theo tiêu chuẩn quân nhu</t>
  </si>
  <si>
    <t>- Quần áo bảo hộ: vải Kaki, mầu xanh, sản xuất tại Việt Nam theo tiêu chuẩn quân nhu</t>
  </si>
  <si>
    <t>- Giầy đi rừng chuyên dùng: Giầy vải bạt cao cổ sản xuất tại Việt Nam theo tiêu chuẩn quân nhu</t>
  </si>
  <si>
    <t xml:space="preserve"> - Giấy A3</t>
  </si>
  <si>
    <t xml:space="preserve"> - Giấy A4</t>
  </si>
  <si>
    <t xml:space="preserve"> - Mực máy in</t>
  </si>
  <si>
    <t xml:space="preserve"> - Mực máy photocopy</t>
  </si>
  <si>
    <t xml:space="preserve"> - Cartridge máy in</t>
  </si>
  <si>
    <t xml:space="preserve"> - Bút mực nước</t>
  </si>
  <si>
    <t xml:space="preserve"> - Bút bi Thiên Long</t>
  </si>
  <si>
    <t xml:space="preserve"> - Phong bì cứng</t>
  </si>
  <si>
    <t xml:space="preserve">Cung cấp dịch vụ lưu trữ dữ liệu trên Intetnet </t>
  </si>
  <si>
    <t>Cước phí Internet (phục vụ máy chủ chạy phần mềm cảnh báo cháy rừng)</t>
  </si>
  <si>
    <t>Phần mềm diệt virut cho máy tính</t>
  </si>
  <si>
    <t>phần mềm</t>
  </si>
  <si>
    <r>
      <t>Bằng chữ: (</t>
    </r>
    <r>
      <rPr>
        <b/>
        <i/>
        <sz val="12"/>
        <rFont val="Times New Roman"/>
        <family val="1"/>
      </rPr>
      <t>Một trăm bốn mươi bốn triệu tám trăm bẩy mươi bốn nghìn đồng chẵn).</t>
    </r>
  </si>
  <si>
    <t>Thành tiền 
(đồng)</t>
  </si>
  <si>
    <t>Đơn giá 
(đồng)</t>
  </si>
  <si>
    <t>(Kèm theo Quyết định số             /QĐ-BCH ngày       /3/2024 của BCH PCCCR tỉnh Bắc Giang)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</si>
</sst>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#,##0\ &quot;₫&quot;;\-#,##0\ &quot;₫&quot;"/>
    <numFmt numFmtId="171" formatCode="#,##0\ &quot;₫&quot;;[Red]\-#,##0\ &quot;₫&quot;"/>
    <numFmt numFmtId="172" formatCode="#,##0.00\ &quot;₫&quot;;\-#,##0.00\ &quot;₫&quot;"/>
    <numFmt numFmtId="173" formatCode="#,##0.00\ &quot;₫&quot;;[Red]\-#,##0.00\ &quot;₫&quot;"/>
    <numFmt numFmtId="174" formatCode="_-* #,##0\ &quot;₫&quot;_-;\-* #,##0\ &quot;₫&quot;_-;_-* &quot;-&quot;\ &quot;₫&quot;_-;_-@_-"/>
    <numFmt numFmtId="175" formatCode="_-* #,##0\ _₫_-;\-* #,##0\ _₫_-;_-* &quot;-&quot;\ _₫_-;_-@_-"/>
    <numFmt numFmtId="176" formatCode="_-* #,##0.00\ &quot;₫&quot;_-;\-* #,##0.00\ &quot;₫&quot;_-;_-* &quot;-&quot;??\ &quot;₫&quot;_-;_-@_-"/>
    <numFmt numFmtId="177" formatCode="_-* #,##0.00\ _₫_-;\-* #,##0.00\ _₫_-;_-* &quot;-&quot;??\ _₫_-;_-@_-"/>
    <numFmt numFmtId="178" formatCode="#,##0\ &quot; &quot;;\-#,##0\ &quot; &quot;"/>
    <numFmt numFmtId="179" formatCode="#,##0\ &quot; &quot;;[Red]\-#,##0\ &quot; &quot;"/>
    <numFmt numFmtId="180" formatCode="#,##0.00\ &quot; &quot;;\-#,##0.00\ &quot; &quot;"/>
    <numFmt numFmtId="181" formatCode="#,##0.00\ &quot; &quot;;[Red]\-#,##0.00\ &quot; &quot;"/>
    <numFmt numFmtId="182" formatCode="_-* #,##0\ &quot; &quot;_-;\-* #,##0\ &quot; &quot;_-;_-* &quot;-&quot;\ &quot; &quot;_-;_-@_-"/>
    <numFmt numFmtId="183" formatCode="_-* #,##0\ _ _-;\-* #,##0\ _ _-;_-* &quot;-&quot;\ _ _-;_-@_-"/>
    <numFmt numFmtId="184" formatCode="_-* #,##0.00\ &quot; &quot;_-;\-* #,##0.00\ &quot; &quot;_-;_-* &quot;-&quot;??\ &quot; &quot;_-;_-@_-"/>
    <numFmt numFmtId="185" formatCode="_-* #,##0.00\ _ _-;\-* #,##0.00\ _ _-;_-* &quot;-&quot;??\ _ 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(* #,##0.0_);_(* \(#,##0.0\);_(* &quot;-&quot;??_);_(@_)"/>
    <numFmt numFmtId="191" formatCode="_(* #,##0_);_(* \(#,##0\);_(* &quot;-&quot;??_);_(@_)"/>
    <numFmt numFmtId="192" formatCode="0.000"/>
    <numFmt numFmtId="193" formatCode="_(* #,##0.000_);_(* \(#,##0.000\);_(* &quot;-&quot;??_);_(@_)"/>
    <numFmt numFmtId="194" formatCode="_(* #,##0.0_);_(* \(#,##0.0\);_(* &quot;-&quot;?_);_(@_)"/>
    <numFmt numFmtId="195" formatCode="_(* #,##0_);_(* \(#,##0\);_(* &quot;-&quot;?_);_(@_)"/>
    <numFmt numFmtId="196" formatCode="_(* #,##0.0000_);_(* \(#,##0.0000\);_(* &quot;-&quot;??_);_(@_)"/>
    <numFmt numFmtId="197" formatCode="_(* #,##0.0000000_);_(* \(#,##0.00000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42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3" fontId="3" fillId="0" borderId="13" xfId="42" applyNumberFormat="1" applyFont="1" applyFill="1" applyBorder="1" applyAlignment="1">
      <alignment horizontal="center" vertical="center"/>
    </xf>
    <xf numFmtId="3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 wrapText="1"/>
    </xf>
    <xf numFmtId="3" fontId="4" fillId="0" borderId="13" xfId="42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 quotePrefix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13" xfId="42" applyNumberFormat="1" applyFont="1" applyFill="1" applyBorder="1" applyAlignment="1">
      <alignment horizontal="center" vertical="center"/>
    </xf>
    <xf numFmtId="3" fontId="4" fillId="0" borderId="13" xfId="42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3" fontId="4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3" fontId="3" fillId="0" borderId="13" xfId="42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C9" sqref="C9"/>
    </sheetView>
  </sheetViews>
  <sheetFormatPr defaultColWidth="9.00390625" defaultRowHeight="15"/>
  <cols>
    <col min="1" max="1" width="4.28125" style="2" customWidth="1"/>
    <col min="2" max="2" width="68.28125" style="2" customWidth="1"/>
    <col min="3" max="3" width="10.28125" style="2" customWidth="1"/>
    <col min="4" max="4" width="14.140625" style="2" customWidth="1"/>
    <col min="5" max="5" width="15.28125" style="3" customWidth="1"/>
    <col min="6" max="6" width="22.00390625" style="3" customWidth="1"/>
    <col min="7" max="7" width="19.28125" style="2" customWidth="1"/>
    <col min="8" max="8" width="14.00390625" style="2" bestFit="1" customWidth="1"/>
    <col min="9" max="9" width="9.00390625" style="2" customWidth="1"/>
    <col min="10" max="10" width="11.28125" style="2" bestFit="1" customWidth="1"/>
    <col min="11" max="11" width="9.00390625" style="2" customWidth="1"/>
    <col min="12" max="12" width="11.57421875" style="2" bestFit="1" customWidth="1"/>
    <col min="13" max="16384" width="9.00390625" style="2" customWidth="1"/>
  </cols>
  <sheetData>
    <row r="1" spans="1:8" s="1" customFormat="1" ht="37.5" customHeight="1">
      <c r="A1" s="46" t="s">
        <v>18</v>
      </c>
      <c r="B1" s="46"/>
      <c r="C1" s="46"/>
      <c r="D1" s="46"/>
      <c r="E1" s="46"/>
      <c r="F1" s="46"/>
      <c r="G1" s="43"/>
      <c r="H1" s="43"/>
    </row>
    <row r="2" spans="1:8" s="1" customFormat="1" ht="19.5" customHeight="1">
      <c r="A2" s="47" t="s">
        <v>38</v>
      </c>
      <c r="B2" s="47"/>
      <c r="C2" s="47"/>
      <c r="D2" s="47"/>
      <c r="E2" s="47"/>
      <c r="F2" s="47"/>
      <c r="G2" s="44"/>
      <c r="H2" s="44"/>
    </row>
    <row r="3" spans="1:8" s="6" customFormat="1" ht="36.75" customHeight="1">
      <c r="A3" s="4" t="s">
        <v>6</v>
      </c>
      <c r="B3" s="4" t="s">
        <v>7</v>
      </c>
      <c r="C3" s="4" t="s">
        <v>8</v>
      </c>
      <c r="D3" s="4" t="s">
        <v>9</v>
      </c>
      <c r="E3" s="5" t="s">
        <v>37</v>
      </c>
      <c r="F3" s="5" t="s">
        <v>36</v>
      </c>
      <c r="G3" s="42"/>
      <c r="H3" s="42"/>
    </row>
    <row r="4" spans="1:6" s="6" customFormat="1" ht="35.25" customHeight="1">
      <c r="A4" s="7">
        <v>1</v>
      </c>
      <c r="B4" s="8" t="s">
        <v>16</v>
      </c>
      <c r="C4" s="9"/>
      <c r="D4" s="10"/>
      <c r="E4" s="11"/>
      <c r="F4" s="12">
        <v>36000000</v>
      </c>
    </row>
    <row r="5" spans="1:6" s="6" customFormat="1" ht="15.75">
      <c r="A5" s="13">
        <v>2</v>
      </c>
      <c r="B5" s="14" t="s">
        <v>19</v>
      </c>
      <c r="C5" s="13" t="s">
        <v>0</v>
      </c>
      <c r="D5" s="15">
        <v>12</v>
      </c>
      <c r="E5" s="16">
        <v>22000</v>
      </c>
      <c r="F5" s="16">
        <f>E5*D5</f>
        <v>264000</v>
      </c>
    </row>
    <row r="6" spans="1:6" s="6" customFormat="1" ht="15.75">
      <c r="A6" s="13">
        <v>3</v>
      </c>
      <c r="B6" s="17" t="s">
        <v>15</v>
      </c>
      <c r="C6" s="13"/>
      <c r="D6" s="18"/>
      <c r="E6" s="15"/>
      <c r="F6" s="16">
        <f>SUM(F7:F9)</f>
        <v>19120000</v>
      </c>
    </row>
    <row r="7" spans="1:6" s="6" customFormat="1" ht="30" customHeight="1">
      <c r="A7" s="19"/>
      <c r="B7" s="20" t="s">
        <v>20</v>
      </c>
      <c r="C7" s="21" t="s">
        <v>14</v>
      </c>
      <c r="D7" s="22">
        <v>16</v>
      </c>
      <c r="E7" s="23">
        <v>750000</v>
      </c>
      <c r="F7" s="16">
        <f>E7*D7</f>
        <v>12000000</v>
      </c>
    </row>
    <row r="8" spans="1:6" s="6" customFormat="1" ht="30.75" customHeight="1">
      <c r="A8" s="19"/>
      <c r="B8" s="20" t="s">
        <v>21</v>
      </c>
      <c r="C8" s="21" t="s">
        <v>11</v>
      </c>
      <c r="D8" s="18">
        <v>16</v>
      </c>
      <c r="E8" s="23">
        <v>260000</v>
      </c>
      <c r="F8" s="16">
        <f>E8*D8</f>
        <v>4160000</v>
      </c>
    </row>
    <row r="9" spans="1:6" s="6" customFormat="1" ht="35.25" customHeight="1">
      <c r="A9" s="19"/>
      <c r="B9" s="20" t="s">
        <v>22</v>
      </c>
      <c r="C9" s="21" t="s">
        <v>14</v>
      </c>
      <c r="D9" s="22">
        <v>16</v>
      </c>
      <c r="E9" s="23">
        <v>185000</v>
      </c>
      <c r="F9" s="16">
        <f>E9*D9</f>
        <v>2960000</v>
      </c>
    </row>
    <row r="10" spans="1:6" s="6" customFormat="1" ht="15.75" customHeight="1">
      <c r="A10" s="13">
        <v>4</v>
      </c>
      <c r="B10" s="24" t="s">
        <v>17</v>
      </c>
      <c r="C10" s="25"/>
      <c r="D10" s="18" t="s">
        <v>1</v>
      </c>
      <c r="E10" s="16" t="s">
        <v>1</v>
      </c>
      <c r="F10" s="16">
        <f>SUM(F11:F18)</f>
        <v>30325000</v>
      </c>
    </row>
    <row r="11" spans="1:6" s="6" customFormat="1" ht="15.75" customHeight="1">
      <c r="A11" s="13"/>
      <c r="B11" s="26" t="s">
        <v>23</v>
      </c>
      <c r="C11" s="21" t="s">
        <v>2</v>
      </c>
      <c r="D11" s="22">
        <v>25</v>
      </c>
      <c r="E11" s="27">
        <v>140000</v>
      </c>
      <c r="F11" s="16">
        <f aca="true" t="shared" si="0" ref="F11:F19">E11*D11</f>
        <v>3500000</v>
      </c>
    </row>
    <row r="12" spans="1:6" s="6" customFormat="1" ht="15.75" customHeight="1">
      <c r="A12" s="13"/>
      <c r="B12" s="26" t="s">
        <v>24</v>
      </c>
      <c r="C12" s="21" t="s">
        <v>2</v>
      </c>
      <c r="D12" s="18">
        <v>145</v>
      </c>
      <c r="E12" s="27">
        <v>75000</v>
      </c>
      <c r="F12" s="16">
        <f t="shared" si="0"/>
        <v>10875000</v>
      </c>
    </row>
    <row r="13" spans="1:6" s="6" customFormat="1" ht="15.75" customHeight="1">
      <c r="A13" s="13"/>
      <c r="B13" s="26" t="s">
        <v>25</v>
      </c>
      <c r="C13" s="21" t="s">
        <v>3</v>
      </c>
      <c r="D13" s="22">
        <v>20</v>
      </c>
      <c r="E13" s="27">
        <v>100000</v>
      </c>
      <c r="F13" s="16">
        <f t="shared" si="0"/>
        <v>2000000</v>
      </c>
    </row>
    <row r="14" spans="1:6" s="6" customFormat="1" ht="15.75" customHeight="1">
      <c r="A14" s="13"/>
      <c r="B14" s="26" t="s">
        <v>26</v>
      </c>
      <c r="C14" s="21" t="s">
        <v>13</v>
      </c>
      <c r="D14" s="18">
        <v>10</v>
      </c>
      <c r="E14" s="27">
        <v>500000</v>
      </c>
      <c r="F14" s="16">
        <f t="shared" si="0"/>
        <v>5000000</v>
      </c>
    </row>
    <row r="15" spans="1:6" s="6" customFormat="1" ht="15.75" customHeight="1">
      <c r="A15" s="13"/>
      <c r="B15" s="26" t="s">
        <v>27</v>
      </c>
      <c r="C15" s="21" t="s">
        <v>3</v>
      </c>
      <c r="D15" s="22">
        <v>8</v>
      </c>
      <c r="E15" s="27">
        <v>650000</v>
      </c>
      <c r="F15" s="16">
        <f t="shared" si="0"/>
        <v>5200000</v>
      </c>
    </row>
    <row r="16" spans="1:6" s="6" customFormat="1" ht="15.75" customHeight="1">
      <c r="A16" s="13"/>
      <c r="B16" s="26" t="s">
        <v>28</v>
      </c>
      <c r="C16" s="21" t="s">
        <v>4</v>
      </c>
      <c r="D16" s="18">
        <v>50</v>
      </c>
      <c r="E16" s="27">
        <v>45000</v>
      </c>
      <c r="F16" s="16">
        <f t="shared" si="0"/>
        <v>2250000</v>
      </c>
    </row>
    <row r="17" spans="1:6" s="6" customFormat="1" ht="15.75" customHeight="1">
      <c r="A17" s="13"/>
      <c r="B17" s="26" t="s">
        <v>29</v>
      </c>
      <c r="C17" s="19" t="s">
        <v>4</v>
      </c>
      <c r="D17" s="18">
        <v>100</v>
      </c>
      <c r="E17" s="27">
        <v>5000</v>
      </c>
      <c r="F17" s="16">
        <f t="shared" si="0"/>
        <v>500000</v>
      </c>
    </row>
    <row r="18" spans="1:6" s="6" customFormat="1" ht="15.75" customHeight="1">
      <c r="A18" s="13"/>
      <c r="B18" s="26" t="s">
        <v>30</v>
      </c>
      <c r="C18" s="19" t="s">
        <v>4</v>
      </c>
      <c r="D18" s="22">
        <v>500</v>
      </c>
      <c r="E18" s="27">
        <v>2000</v>
      </c>
      <c r="F18" s="16">
        <f t="shared" si="0"/>
        <v>1000000</v>
      </c>
    </row>
    <row r="19" spans="1:6" s="6" customFormat="1" ht="15.75" customHeight="1">
      <c r="A19" s="13">
        <v>5</v>
      </c>
      <c r="B19" s="28" t="s">
        <v>31</v>
      </c>
      <c r="C19" s="29" t="s">
        <v>10</v>
      </c>
      <c r="D19" s="10">
        <v>1</v>
      </c>
      <c r="E19" s="30">
        <v>4600000</v>
      </c>
      <c r="F19" s="16">
        <f t="shared" si="0"/>
        <v>4600000</v>
      </c>
    </row>
    <row r="20" spans="1:6" s="6" customFormat="1" ht="30" customHeight="1">
      <c r="A20" s="13">
        <v>6</v>
      </c>
      <c r="B20" s="17" t="s">
        <v>32</v>
      </c>
      <c r="C20" s="13" t="s">
        <v>0</v>
      </c>
      <c r="D20" s="13">
        <v>12</v>
      </c>
      <c r="E20" s="30">
        <v>1490000</v>
      </c>
      <c r="F20" s="16">
        <f>E20*D20</f>
        <v>17880000</v>
      </c>
    </row>
    <row r="21" spans="1:6" s="6" customFormat="1" ht="15.75" customHeight="1">
      <c r="A21" s="13">
        <v>7</v>
      </c>
      <c r="B21" s="17" t="s">
        <v>33</v>
      </c>
      <c r="C21" s="13" t="s">
        <v>34</v>
      </c>
      <c r="D21" s="13">
        <v>15</v>
      </c>
      <c r="E21" s="30">
        <v>299000</v>
      </c>
      <c r="F21" s="16">
        <f>E21*D21</f>
        <v>4485000</v>
      </c>
    </row>
    <row r="22" spans="1:7" s="6" customFormat="1" ht="15.75" customHeight="1">
      <c r="A22" s="31">
        <v>8</v>
      </c>
      <c r="B22" s="32" t="s">
        <v>12</v>
      </c>
      <c r="C22" s="31"/>
      <c r="D22" s="33"/>
      <c r="E22" s="34"/>
      <c r="F22" s="34">
        <v>32200000</v>
      </c>
      <c r="G22" s="35"/>
    </row>
    <row r="23" spans="1:7" s="6" customFormat="1" ht="15.75">
      <c r="A23" s="36"/>
      <c r="B23" s="37" t="s">
        <v>5</v>
      </c>
      <c r="C23" s="38"/>
      <c r="D23" s="39" t="s">
        <v>1</v>
      </c>
      <c r="E23" s="40" t="s">
        <v>1</v>
      </c>
      <c r="F23" s="41">
        <f>F4+F5+F6+F10+F19+F20+F21+F22</f>
        <v>144874000</v>
      </c>
      <c r="G23" s="35"/>
    </row>
    <row r="24" spans="1:7" s="6" customFormat="1" ht="15.75" customHeight="1">
      <c r="A24" s="45" t="s">
        <v>35</v>
      </c>
      <c r="B24" s="45"/>
      <c r="C24" s="45"/>
      <c r="D24" s="45"/>
      <c r="E24" s="45"/>
      <c r="F24" s="45"/>
      <c r="G24" s="35"/>
    </row>
    <row r="25" spans="5:6" s="6" customFormat="1" ht="15.75">
      <c r="E25" s="35"/>
      <c r="F25" s="35"/>
    </row>
  </sheetData>
  <sheetProtection/>
  <mergeCells count="3">
    <mergeCell ref="A24:F24"/>
    <mergeCell ref="A1:F1"/>
    <mergeCell ref="A2:F2"/>
  </mergeCells>
  <printOptions/>
  <pageMargins left="0.7" right="0.393700787401575" top="0.590551181102362" bottom="0.39370078740157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CHIEN THANG</dc:creator>
  <cp:keywords/>
  <dc:description/>
  <cp:lastModifiedBy>Admin</cp:lastModifiedBy>
  <cp:lastPrinted>2024-03-21T01:30:02Z</cp:lastPrinted>
  <dcterms:created xsi:type="dcterms:W3CDTF">2016-08-09T06:43:44Z</dcterms:created>
  <dcterms:modified xsi:type="dcterms:W3CDTF">2024-03-27T08:23:41Z</dcterms:modified>
  <cp:category/>
  <cp:version/>
  <cp:contentType/>
  <cp:contentStatus/>
</cp:coreProperties>
</file>